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ityofboulder-my.sharepoint.com/personal/fayc_bouldercolorado_gov/Documents/Finance/website updates/media files/"/>
    </mc:Choice>
  </mc:AlternateContent>
  <xr:revisionPtr revIDLastSave="0" documentId="8_{5AF300B6-C8C4-4D91-ACBA-6F49B79BB4D7}" xr6:coauthVersionLast="47" xr6:coauthVersionMax="47" xr10:uidLastSave="{00000000-0000-0000-0000-000000000000}"/>
  <bookViews>
    <workbookView xWindow="11955" yWindow="-16320" windowWidth="29040" windowHeight="15840" activeTab="1" xr2:uid="{00000000-000D-0000-FFFF-FFFF00000000}"/>
  </bookViews>
  <sheets>
    <sheet name="Cost Reconciliation" sheetId="1" r:id="rId1"/>
    <sheet name="Cost Reconciliation (2)" sheetId="2" r:id="rId2"/>
  </sheets>
  <definedNames>
    <definedName name="Boulder_Audit">#REF!</definedName>
    <definedName name="fgghsfdgdfsg">#REF!</definedName>
    <definedName name="_xlnm.Print_Area" localSheetId="0">'Cost Reconciliation'!$A:$D</definedName>
    <definedName name="_xlnm.Print_Area" localSheetId="1">'Cost Reconciliation (2)'!$A:$D</definedName>
    <definedName name="Rat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2" l="1"/>
  <c r="C23" i="2"/>
  <c r="C24" i="2" s="1"/>
  <c r="C29" i="2"/>
  <c r="C28" i="1"/>
  <c r="C21" i="1"/>
  <c r="C23" i="1"/>
  <c r="C24" i="1"/>
  <c r="C30" i="1"/>
  <c r="C32" i="1"/>
  <c r="C33" i="2" l="1"/>
  <c r="C31" i="2"/>
</calcChain>
</file>

<file path=xl/sharedStrings.xml><?xml version="1.0" encoding="utf-8"?>
<sst xmlns="http://schemas.openxmlformats.org/spreadsheetml/2006/main" count="115" uniqueCount="60">
  <si>
    <t>CITY OF BOULDER</t>
  </si>
  <si>
    <t>Original Contract Price</t>
  </si>
  <si>
    <t>Total Change Orders</t>
  </si>
  <si>
    <t>Amount</t>
  </si>
  <si>
    <t>(Signature)</t>
  </si>
  <si>
    <t>(Date)</t>
  </si>
  <si>
    <t>(Phone No.)</t>
  </si>
  <si>
    <t>Calculation of use tax due or to be refunded:</t>
  </si>
  <si>
    <t>Total Completed Contract Price (Add lines 1+2)</t>
  </si>
  <si>
    <t>SUM of all taxes paid on permit(s) and to vendors</t>
  </si>
  <si>
    <t>A</t>
  </si>
  <si>
    <t>B</t>
  </si>
  <si>
    <t>C</t>
  </si>
  <si>
    <t>Total City use tax permit prepayment deposits (3.86%)</t>
  </si>
  <si>
    <t xml:space="preserve">Please submit this form along with: </t>
  </si>
  <si>
    <t xml:space="preserve">CONSTRUCTION USE TAX RECONCILIATION RETURN </t>
  </si>
  <si>
    <t>General Contractor Name</t>
  </si>
  <si>
    <t>Street Address</t>
  </si>
  <si>
    <t>City, State Zip Code</t>
  </si>
  <si>
    <t>Under penalty of perjury, I declare that I have examined this Construction Project Reconciliation Return and it is true and correct to the best of my knowledge and belief.</t>
  </si>
  <si>
    <t>(E-mail Address)</t>
  </si>
  <si>
    <t>FEIN/SSN/TIN</t>
  </si>
  <si>
    <t>If line 5 is greater than line 9, additional use tax is owed</t>
  </si>
  <si>
    <t>If line 5 is less than line 9, a refund is due - skip to Section C</t>
  </si>
  <si>
    <t>Description</t>
  </si>
  <si>
    <t>Corporation</t>
  </si>
  <si>
    <t>Association</t>
  </si>
  <si>
    <t>Joint Venture</t>
  </si>
  <si>
    <t>Limited Liability Company</t>
  </si>
  <si>
    <t>Limited Liability Limited Partner</t>
  </si>
  <si>
    <t>Limited Liability Partnership</t>
  </si>
  <si>
    <t>Limited Partnership</t>
  </si>
  <si>
    <t>Other Non-Profit</t>
  </si>
  <si>
    <t>School</t>
  </si>
  <si>
    <t>S-Corp</t>
  </si>
  <si>
    <t>Unknown Business Type</t>
  </si>
  <si>
    <t>Business Structure</t>
  </si>
  <si>
    <t>Business Structures:</t>
  </si>
  <si>
    <t>(Printed Name)                          (Title)</t>
  </si>
  <si>
    <t>1) The final AIA progress bill or construction invoice(s) that supports the final price of the completed project</t>
  </si>
  <si>
    <r>
      <t>3) Receipts showing City of Boulder and/or Boulder County sales tax paid on construction materials (</t>
    </r>
    <r>
      <rPr>
        <i/>
        <sz val="8"/>
        <rFont val="Tahoma"/>
        <family val="2"/>
      </rPr>
      <t>optional)</t>
    </r>
  </si>
  <si>
    <r>
      <t>2) The final job cost accounting records &amp; subcontractor affidavits (</t>
    </r>
    <r>
      <rPr>
        <i/>
        <sz val="8"/>
        <rFont val="Tahoma"/>
        <family val="2"/>
      </rPr>
      <t>actual method only</t>
    </r>
    <r>
      <rPr>
        <sz val="8"/>
        <rFont val="Tahoma"/>
        <family val="2"/>
      </rPr>
      <t>)</t>
    </r>
  </si>
  <si>
    <t>Form 15</t>
  </si>
  <si>
    <t>Project Location</t>
  </si>
  <si>
    <t>Use Tax Due (Multiply line 4 by 3.86%)</t>
  </si>
  <si>
    <t>48% of line 3 or actual total taxable cost of construction materials (use 30% of line 3 for construction in the City's right-of-way, sewer/water line installation/rehabilitation)</t>
  </si>
  <si>
    <t>The Boulder Sales and Use Tax Division hereby certifies that the contractor named above has paid in full all Boulder Sales and Uses Taxes due under this contract.</t>
  </si>
  <si>
    <t>This section for city use only:</t>
  </si>
  <si>
    <t>(City Representative Signature)</t>
  </si>
  <si>
    <t>(Printed Name)</t>
  </si>
  <si>
    <t>(Title)</t>
  </si>
  <si>
    <r>
      <t xml:space="preserve">Boulder City sales tax paid for construction materials to vendors </t>
    </r>
    <r>
      <rPr>
        <i/>
        <sz val="10"/>
        <rFont val="Tahoma"/>
        <family val="2"/>
      </rPr>
      <t>(</t>
    </r>
    <r>
      <rPr>
        <b/>
        <i/>
        <sz val="10"/>
        <color indexed="12"/>
        <rFont val="Tahoma"/>
        <family val="2"/>
      </rPr>
      <t>must attach copies of receipts</t>
    </r>
    <r>
      <rPr>
        <i/>
        <sz val="10"/>
        <rFont val="Tahoma"/>
        <family val="2"/>
      </rPr>
      <t>)</t>
    </r>
  </si>
  <si>
    <t>THIS FORM IS USED ONLY FOR NON-PERMITTED CONSTRUCTION PROJECT</t>
  </si>
  <si>
    <t>This reconciliation must be submitted to the City of Boulder, along with any tax due within 90 days of the project completion date.</t>
  </si>
  <si>
    <t>Non-Profit 501(c)3</t>
  </si>
  <si>
    <t>Project Name and/or Number(s)</t>
  </si>
  <si>
    <t>Total County use tax permit prepayment deposits (0.985%)</t>
  </si>
  <si>
    <t>Permit Number(s)</t>
  </si>
  <si>
    <t>Project Street Address</t>
  </si>
  <si>
    <t>Form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</si>
</sst>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[&lt;=9999999]###\-####;\(###\)\ ###\-####"/>
  </numFmts>
  <fonts count="29" x14ac:knownFonts="1">
    <font>
      <sz val="10"/>
      <name val="Arial"/>
    </font>
    <font>
      <sz val="10"/>
      <color theme="1"/>
      <name val="Tahoma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color theme="0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i/>
      <sz val="10"/>
      <name val="Tahoma"/>
      <family val="2"/>
    </font>
    <font>
      <b/>
      <u/>
      <sz val="10"/>
      <color theme="0"/>
      <name val="Tahoma"/>
      <family val="2"/>
    </font>
    <font>
      <b/>
      <sz val="12"/>
      <name val="Tahoma"/>
      <family val="2"/>
    </font>
    <font>
      <b/>
      <sz val="18"/>
      <name val="Tahoma"/>
      <family val="2"/>
    </font>
    <font>
      <b/>
      <i/>
      <sz val="10"/>
      <color indexed="12"/>
      <name val="Tahoma"/>
      <family val="2"/>
    </font>
    <font>
      <sz val="12"/>
      <name val="Tahoma"/>
      <family val="2"/>
    </font>
    <font>
      <b/>
      <sz val="12"/>
      <color theme="0"/>
      <name val="Tahoma"/>
      <family val="2"/>
    </font>
    <font>
      <b/>
      <sz val="8"/>
      <name val="Tahoma"/>
      <family val="2"/>
    </font>
    <font>
      <b/>
      <u/>
      <sz val="8"/>
      <name val="Tahoma"/>
      <family val="2"/>
    </font>
    <font>
      <b/>
      <sz val="8"/>
      <color theme="0"/>
      <name val="Tahoma"/>
      <family val="2"/>
    </font>
    <font>
      <sz val="8"/>
      <name val="Tahoma"/>
      <family val="2"/>
    </font>
    <font>
      <i/>
      <sz val="8"/>
      <name val="Tahoma"/>
      <family val="2"/>
    </font>
    <font>
      <sz val="8"/>
      <name val="Arial"/>
      <family val="2"/>
    </font>
    <font>
      <b/>
      <sz val="20"/>
      <color theme="0"/>
      <name val="Tahoma"/>
      <family val="2"/>
    </font>
    <font>
      <b/>
      <sz val="6"/>
      <name val="Tahoma"/>
      <family val="2"/>
    </font>
    <font>
      <sz val="6"/>
      <name val="Tahoma"/>
      <family val="2"/>
    </font>
    <font>
      <b/>
      <sz val="6"/>
      <color theme="0"/>
      <name val="Tahoma"/>
      <family val="2"/>
    </font>
    <font>
      <b/>
      <u/>
      <sz val="10"/>
      <color rgb="FFFF0000"/>
      <name val="Tahom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2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4" fillId="0" borderId="1">
      <alignment horizontal="center"/>
    </xf>
    <xf numFmtId="3" fontId="3" fillId="0" borderId="0" applyFont="0" applyFill="0" applyBorder="0" applyAlignment="0" applyProtection="0"/>
    <xf numFmtId="0" fontId="3" fillId="2" borderId="0" applyNumberFormat="0" applyFont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44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9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44" fontId="9" fillId="0" borderId="0" applyFont="0" applyFill="0" applyBorder="0" applyAlignment="0" applyProtection="0"/>
    <xf numFmtId="0" fontId="9" fillId="0" borderId="0"/>
    <xf numFmtId="44" fontId="2" fillId="0" borderId="0" applyFont="0" applyFill="0" applyBorder="0" applyAlignment="0" applyProtection="0"/>
    <xf numFmtId="43" fontId="28" fillId="0" borderId="0" applyFont="0" applyFill="0" applyBorder="0" applyAlignment="0" applyProtection="0"/>
  </cellStyleXfs>
  <cellXfs count="72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3" fontId="8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5" fillId="0" borderId="2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2" applyNumberFormat="1" applyFont="1" applyFill="1" applyAlignment="1">
      <alignment horizontal="left" vertical="center"/>
    </xf>
    <xf numFmtId="0" fontId="17" fillId="0" borderId="0" xfId="0" applyFont="1" applyAlignment="1">
      <alignment vertical="center"/>
    </xf>
    <xf numFmtId="0" fontId="19" fillId="3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 wrapText="1"/>
    </xf>
    <xf numFmtId="44" fontId="17" fillId="0" borderId="0" xfId="2" applyFont="1" applyFill="1" applyAlignment="1">
      <alignment horizontal="center" vertical="center"/>
    </xf>
    <xf numFmtId="0" fontId="22" fillId="0" borderId="0" xfId="0" applyFont="1"/>
    <xf numFmtId="0" fontId="12" fillId="0" borderId="1" xfId="0" applyFont="1" applyBorder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44" fontId="12" fillId="0" borderId="9" xfId="9" applyFont="1" applyFill="1" applyBorder="1" applyAlignment="1">
      <alignment horizontal="center" vertical="center"/>
    </xf>
    <xf numFmtId="44" fontId="12" fillId="0" borderId="2" xfId="9" applyFont="1" applyFill="1" applyBorder="1" applyAlignment="1">
      <alignment horizontal="center" vertical="center"/>
    </xf>
    <xf numFmtId="44" fontId="12" fillId="0" borderId="3" xfId="9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44" fontId="25" fillId="0" borderId="0" xfId="9" applyFont="1" applyFill="1" applyBorder="1" applyAlignment="1">
      <alignment horizontal="center" vertical="center"/>
    </xf>
    <xf numFmtId="0" fontId="26" fillId="3" borderId="0" xfId="0" applyFont="1" applyFill="1" applyAlignment="1">
      <alignment vertical="center"/>
    </xf>
    <xf numFmtId="43" fontId="25" fillId="0" borderId="0" xfId="1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5" fillId="4" borderId="2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left" vertical="center"/>
    </xf>
    <xf numFmtId="44" fontId="15" fillId="4" borderId="3" xfId="9" applyFont="1" applyFill="1" applyBorder="1" applyAlignment="1">
      <alignment horizontal="center" vertical="center"/>
    </xf>
    <xf numFmtId="44" fontId="15" fillId="4" borderId="8" xfId="9" applyFont="1" applyFill="1" applyBorder="1" applyAlignment="1">
      <alignment horizontal="center" vertical="center"/>
    </xf>
    <xf numFmtId="44" fontId="15" fillId="4" borderId="5" xfId="9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43" fontId="8" fillId="0" borderId="0" xfId="21" applyFont="1" applyFill="1" applyAlignment="1">
      <alignment vertical="center"/>
    </xf>
    <xf numFmtId="43" fontId="8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15" fillId="4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165" fontId="15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23" fillId="3" borderId="0" xfId="0" applyFont="1" applyFill="1" applyAlignment="1">
      <alignment horizontal="center" vertical="center"/>
    </xf>
    <xf numFmtId="0" fontId="7" fillId="0" borderId="6" xfId="0" applyFont="1" applyBorder="1" applyAlignment="1">
      <alignment horizontal="left" vertical="center"/>
    </xf>
  </cellXfs>
  <cellStyles count="22">
    <cellStyle name="Comma" xfId="21" builtinId="3"/>
    <cellStyle name="Comma 3" xfId="13" xr:uid="{D4E6916C-9345-445E-9CA0-FC3E3EA62B4A}"/>
    <cellStyle name="Comma_Reconciliation" xfId="1" xr:uid="{00000000-0005-0000-0000-000001000000}"/>
    <cellStyle name="Currency" xfId="9" builtinId="4"/>
    <cellStyle name="Currency 2" xfId="11" xr:uid="{77DCBFF6-60F9-4E21-A73B-6BFCCF2FD4B6}"/>
    <cellStyle name="Currency 2 2" xfId="18" xr:uid="{525A6F8B-B6FE-40B0-B6A4-E54B35C22CDC}"/>
    <cellStyle name="Currency 3" xfId="15" xr:uid="{2EC0C921-D01B-4FB8-AD67-D64886B75187}"/>
    <cellStyle name="Currency 3 2" xfId="20" xr:uid="{03E0CBDF-9160-4E67-82B9-E3CBBE99188C}"/>
    <cellStyle name="Currency_Reconciliation" xfId="2" xr:uid="{00000000-0005-0000-0000-000002000000}"/>
    <cellStyle name="Normal" xfId="0" builtinId="0"/>
    <cellStyle name="Normal 2 2" xfId="16" xr:uid="{F22A384A-AC46-4B8A-8573-37F119662BF5}"/>
    <cellStyle name="Normal 3" xfId="10" xr:uid="{975CF970-33A5-433A-9225-1F6FA7A54C75}"/>
    <cellStyle name="Normal 3 2" xfId="17" xr:uid="{C187DD1F-2809-4EBA-8410-ECC2C42212C8}"/>
    <cellStyle name="Normal 4" xfId="14" xr:uid="{05AAC379-C672-4497-88EF-A57954038445}"/>
    <cellStyle name="Normal 4 2" xfId="19" xr:uid="{8C18F8B2-D0A7-4B2F-9B40-526C23839150}"/>
    <cellStyle name="Percent 2" xfId="12" xr:uid="{DD1CEA94-6946-4779-AC08-298B1D43D1BC}"/>
    <cellStyle name="PSChar" xfId="3" xr:uid="{00000000-0005-0000-0000-000004000000}"/>
    <cellStyle name="PSDate" xfId="4" xr:uid="{00000000-0005-0000-0000-000005000000}"/>
    <cellStyle name="PSDec" xfId="5" xr:uid="{00000000-0005-0000-0000-000006000000}"/>
    <cellStyle name="PSHeading" xfId="6" xr:uid="{00000000-0005-0000-0000-000007000000}"/>
    <cellStyle name="PSInt" xfId="7" xr:uid="{00000000-0005-0000-0000-000008000000}"/>
    <cellStyle name="PSSpacer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34</xdr:row>
      <xdr:rowOff>171450</xdr:rowOff>
    </xdr:from>
    <xdr:to>
      <xdr:col>1</xdr:col>
      <xdr:colOff>0</xdr:colOff>
      <xdr:row>36</xdr:row>
      <xdr:rowOff>0</xdr:rowOff>
    </xdr:to>
    <xdr:sp macro="" textlink="">
      <xdr:nvSpPr>
        <xdr:cNvPr id="1044" name="AutoShape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rrowheads="1"/>
        </xdr:cNvSpPr>
      </xdr:nvSpPr>
      <xdr:spPr bwMode="auto">
        <a:xfrm>
          <a:off x="38100" y="9058275"/>
          <a:ext cx="200025" cy="323850"/>
        </a:xfrm>
        <a:prstGeom prst="chevron">
          <a:avLst>
            <a:gd name="adj" fmla="val 2500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721976</xdr:colOff>
      <xdr:row>0</xdr:row>
      <xdr:rowOff>16926</xdr:rowOff>
    </xdr:from>
    <xdr:to>
      <xdr:col>3</xdr:col>
      <xdr:colOff>1216902</xdr:colOff>
      <xdr:row>1</xdr:row>
      <xdr:rowOff>142875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AD2344E-DF81-41E5-A1BA-B12ACAF9F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0701" y="16926"/>
          <a:ext cx="494926" cy="487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35</xdr:row>
      <xdr:rowOff>171450</xdr:rowOff>
    </xdr:from>
    <xdr:to>
      <xdr:col>1</xdr:col>
      <xdr:colOff>0</xdr:colOff>
      <xdr:row>37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C85B74DB-E4B4-40C6-B852-69AF2E452BE7}"/>
            </a:ext>
          </a:extLst>
        </xdr:cNvPr>
        <xdr:cNvSpPr>
          <a:spLocks noChangeArrowheads="1"/>
        </xdr:cNvSpPr>
      </xdr:nvSpPr>
      <xdr:spPr bwMode="auto">
        <a:xfrm>
          <a:off x="38100" y="6422621"/>
          <a:ext cx="186344" cy="194310"/>
        </a:xfrm>
        <a:prstGeom prst="chevron">
          <a:avLst>
            <a:gd name="adj" fmla="val 2500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721976</xdr:colOff>
      <xdr:row>0</xdr:row>
      <xdr:rowOff>16926</xdr:rowOff>
    </xdr:from>
    <xdr:to>
      <xdr:col>3</xdr:col>
      <xdr:colOff>1216902</xdr:colOff>
      <xdr:row>1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4CCEAE-7440-44D2-A43A-659F47BCC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0187" y="16926"/>
          <a:ext cx="494926" cy="4833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K48"/>
  <sheetViews>
    <sheetView showGridLines="0" zoomScale="85" zoomScaleNormal="85" workbookViewId="0">
      <selection activeCell="B27" sqref="B27"/>
    </sheetView>
  </sheetViews>
  <sheetFormatPr defaultColWidth="8.90625" defaultRowHeight="12.5" x14ac:dyDescent="0.25"/>
  <cols>
    <col min="1" max="1" width="3.36328125" style="3" bestFit="1" customWidth="1"/>
    <col min="2" max="2" width="56.7265625" style="2" customWidth="1"/>
    <col min="3" max="3" width="21.453125" style="2" customWidth="1"/>
    <col min="4" max="4" width="19.26953125" style="2" customWidth="1"/>
    <col min="5" max="5" width="2.26953125" style="2" customWidth="1"/>
    <col min="6" max="6" width="27.26953125" style="16" hidden="1" customWidth="1"/>
    <col min="7" max="9" width="8.90625" style="2" customWidth="1"/>
    <col min="10" max="16384" width="8.90625" style="2"/>
  </cols>
  <sheetData>
    <row r="1" spans="1:11" ht="28.5" customHeight="1" x14ac:dyDescent="0.25">
      <c r="A1" s="67" t="s">
        <v>0</v>
      </c>
      <c r="B1" s="67"/>
      <c r="C1" s="70" t="s">
        <v>42</v>
      </c>
      <c r="E1" s="15"/>
      <c r="F1" s="17" t="s">
        <v>37</v>
      </c>
    </row>
    <row r="2" spans="1:11" ht="13" thickBot="1" x14ac:dyDescent="0.3">
      <c r="A2" s="62" t="s">
        <v>15</v>
      </c>
      <c r="B2" s="62"/>
      <c r="C2" s="70"/>
      <c r="E2" s="15"/>
      <c r="F2" s="16" t="s">
        <v>26</v>
      </c>
    </row>
    <row r="3" spans="1:11" ht="13" thickBot="1" x14ac:dyDescent="0.3">
      <c r="A3" s="58" t="s">
        <v>52</v>
      </c>
      <c r="B3" s="59"/>
      <c r="C3" s="60"/>
      <c r="D3" s="61"/>
      <c r="E3" s="15"/>
      <c r="F3" s="51"/>
    </row>
    <row r="4" spans="1:11" s="21" customFormat="1" ht="15" x14ac:dyDescent="0.25">
      <c r="A4" s="3" t="s">
        <v>10</v>
      </c>
      <c r="B4" s="45"/>
      <c r="C4" s="68" t="s">
        <v>16</v>
      </c>
      <c r="D4" s="68"/>
      <c r="E4" s="19"/>
      <c r="F4" s="20" t="s">
        <v>25</v>
      </c>
    </row>
    <row r="5" spans="1:11" s="21" customFormat="1" ht="15" x14ac:dyDescent="0.25">
      <c r="A5" s="18"/>
      <c r="B5" s="45"/>
      <c r="C5" s="69" t="s">
        <v>17</v>
      </c>
      <c r="D5" s="69"/>
      <c r="E5" s="19"/>
      <c r="F5" s="20" t="s">
        <v>27</v>
      </c>
    </row>
    <row r="6" spans="1:11" s="21" customFormat="1" ht="15" x14ac:dyDescent="0.25">
      <c r="A6" s="18"/>
      <c r="B6" s="45"/>
      <c r="C6" s="69" t="s">
        <v>18</v>
      </c>
      <c r="D6" s="69"/>
      <c r="E6" s="19"/>
      <c r="F6" s="20" t="s">
        <v>28</v>
      </c>
    </row>
    <row r="7" spans="1:11" s="21" customFormat="1" ht="15" x14ac:dyDescent="0.25">
      <c r="A7" s="18"/>
      <c r="B7" s="45"/>
      <c r="C7" s="69" t="s">
        <v>36</v>
      </c>
      <c r="D7" s="69"/>
      <c r="E7" s="19"/>
      <c r="F7" s="20" t="s">
        <v>29</v>
      </c>
    </row>
    <row r="8" spans="1:11" s="21" customFormat="1" ht="15" x14ac:dyDescent="0.25">
      <c r="A8" s="18"/>
      <c r="B8" s="45"/>
      <c r="C8" s="69" t="s">
        <v>21</v>
      </c>
      <c r="D8" s="69"/>
      <c r="E8" s="19"/>
      <c r="F8" s="20" t="s">
        <v>30</v>
      </c>
    </row>
    <row r="9" spans="1:11" s="21" customFormat="1" ht="15" x14ac:dyDescent="0.25">
      <c r="A9" s="18"/>
      <c r="B9" s="22"/>
      <c r="C9" s="12"/>
      <c r="D9" s="13"/>
      <c r="F9" s="20" t="s">
        <v>31</v>
      </c>
    </row>
    <row r="10" spans="1:11" s="21" customFormat="1" ht="15" x14ac:dyDescent="0.25">
      <c r="A10" s="18"/>
      <c r="B10" s="45"/>
      <c r="C10" s="69" t="s">
        <v>55</v>
      </c>
      <c r="D10" s="69"/>
      <c r="E10" s="19"/>
      <c r="F10" s="20" t="s">
        <v>54</v>
      </c>
    </row>
    <row r="11" spans="1:11" s="21" customFormat="1" ht="15.5" thickBot="1" x14ac:dyDescent="0.3">
      <c r="A11" s="31"/>
      <c r="B11" s="46"/>
      <c r="C11" s="71" t="s">
        <v>43</v>
      </c>
      <c r="D11" s="71"/>
      <c r="E11" s="19"/>
      <c r="F11" s="20" t="s">
        <v>32</v>
      </c>
    </row>
    <row r="12" spans="1:11" s="27" customFormat="1" ht="10" x14ac:dyDescent="0.25">
      <c r="A12" s="23"/>
      <c r="B12" s="24" t="s">
        <v>14</v>
      </c>
      <c r="C12" s="25"/>
      <c r="D12" s="25"/>
      <c r="E12" s="25"/>
      <c r="F12" s="26" t="s">
        <v>33</v>
      </c>
    </row>
    <row r="13" spans="1:11" s="27" customFormat="1" ht="10" x14ac:dyDescent="0.25">
      <c r="A13" s="23"/>
      <c r="B13" s="66" t="s">
        <v>39</v>
      </c>
      <c r="C13" s="66"/>
      <c r="D13" s="66"/>
      <c r="E13" s="28"/>
      <c r="F13" s="26" t="s">
        <v>34</v>
      </c>
    </row>
    <row r="14" spans="1:11" s="27" customFormat="1" ht="10" x14ac:dyDescent="0.25">
      <c r="A14" s="29"/>
      <c r="B14" s="66" t="s">
        <v>41</v>
      </c>
      <c r="C14" s="66"/>
      <c r="D14" s="66"/>
      <c r="E14" s="28"/>
      <c r="F14" s="26" t="s">
        <v>35</v>
      </c>
    </row>
    <row r="15" spans="1:11" s="27" customFormat="1" ht="10" x14ac:dyDescent="0.25">
      <c r="A15" s="29"/>
      <c r="B15" s="66" t="s">
        <v>40</v>
      </c>
      <c r="C15" s="66"/>
      <c r="D15" s="66"/>
      <c r="E15" s="28"/>
      <c r="F15" s="26"/>
    </row>
    <row r="16" spans="1:11" s="27" customFormat="1" ht="10" x14ac:dyDescent="0.2">
      <c r="A16" s="29"/>
      <c r="B16" s="65" t="s">
        <v>53</v>
      </c>
      <c r="C16" s="65"/>
      <c r="D16" s="65"/>
      <c r="E16" s="52"/>
      <c r="F16" s="26"/>
      <c r="K16" s="30"/>
    </row>
    <row r="17" spans="1:6" ht="13" thickBot="1" x14ac:dyDescent="0.3">
      <c r="A17" s="4" t="s">
        <v>11</v>
      </c>
      <c r="B17" s="9" t="s">
        <v>7</v>
      </c>
      <c r="C17" s="11"/>
      <c r="D17" s="10"/>
    </row>
    <row r="18" spans="1:6" x14ac:dyDescent="0.25">
      <c r="B18" s="34" t="s">
        <v>24</v>
      </c>
      <c r="C18" s="35" t="s">
        <v>3</v>
      </c>
    </row>
    <row r="19" spans="1:6" ht="15" x14ac:dyDescent="0.25">
      <c r="A19" s="3">
        <v>1</v>
      </c>
      <c r="B19" s="2" t="s">
        <v>1</v>
      </c>
      <c r="C19" s="47"/>
    </row>
    <row r="20" spans="1:6" ht="15" x14ac:dyDescent="0.25">
      <c r="A20" s="3">
        <v>2</v>
      </c>
      <c r="B20" s="2" t="s">
        <v>2</v>
      </c>
      <c r="C20" s="48"/>
    </row>
    <row r="21" spans="1:6" ht="15" x14ac:dyDescent="0.25">
      <c r="A21" s="3">
        <v>3</v>
      </c>
      <c r="B21" s="1" t="s">
        <v>8</v>
      </c>
      <c r="C21" s="38">
        <f>SUM(C19:C20)</f>
        <v>0</v>
      </c>
    </row>
    <row r="22" spans="1:6" s="40" customFormat="1" ht="7.5" x14ac:dyDescent="0.25">
      <c r="A22" s="39"/>
      <c r="C22" s="41"/>
      <c r="F22" s="42"/>
    </row>
    <row r="23" spans="1:6" ht="37.5" x14ac:dyDescent="0.25">
      <c r="A23" s="3">
        <v>4</v>
      </c>
      <c r="B23" s="5" t="s">
        <v>45</v>
      </c>
      <c r="C23" s="49">
        <f>C21*0.48</f>
        <v>0</v>
      </c>
    </row>
    <row r="24" spans="1:6" ht="15" x14ac:dyDescent="0.25">
      <c r="A24" s="3">
        <v>5</v>
      </c>
      <c r="B24" s="1" t="s">
        <v>44</v>
      </c>
      <c r="C24" s="36">
        <f>C23*0.0386</f>
        <v>0</v>
      </c>
      <c r="D24" s="53"/>
    </row>
    <row r="25" spans="1:6" s="40" customFormat="1" ht="7.5" x14ac:dyDescent="0.25">
      <c r="A25" s="39"/>
      <c r="C25" s="41"/>
      <c r="F25" s="42"/>
    </row>
    <row r="26" spans="1:6" ht="15" x14ac:dyDescent="0.25">
      <c r="A26" s="3">
        <v>6</v>
      </c>
      <c r="B26" s="2" t="s">
        <v>13</v>
      </c>
      <c r="C26" s="49"/>
      <c r="E26" s="14"/>
    </row>
    <row r="27" spans="1:6" ht="25" x14ac:dyDescent="0.25">
      <c r="A27" s="3">
        <v>8</v>
      </c>
      <c r="B27" s="7" t="s">
        <v>51</v>
      </c>
      <c r="C27" s="48"/>
      <c r="D27" s="6"/>
      <c r="E27" s="6"/>
    </row>
    <row r="28" spans="1:6" ht="15" x14ac:dyDescent="0.25">
      <c r="A28" s="3">
        <v>9</v>
      </c>
      <c r="B28" s="1" t="s">
        <v>9</v>
      </c>
      <c r="C28" s="38">
        <f>SUM(C26:C27)</f>
        <v>0</v>
      </c>
      <c r="D28" s="54"/>
      <c r="E28" s="6"/>
    </row>
    <row r="29" spans="1:6" s="40" customFormat="1" ht="7.5" x14ac:dyDescent="0.25">
      <c r="A29" s="39"/>
      <c r="C29" s="41"/>
      <c r="F29" s="42"/>
    </row>
    <row r="30" spans="1:6" ht="15" x14ac:dyDescent="0.25">
      <c r="A30" s="3">
        <v>10</v>
      </c>
      <c r="B30" s="7" t="s">
        <v>22</v>
      </c>
      <c r="C30" s="37">
        <f>IF(C24&gt;=C28,(C24-C28),0)</f>
        <v>0</v>
      </c>
      <c r="D30" s="8"/>
      <c r="E30" s="8"/>
    </row>
    <row r="31" spans="1:6" s="40" customFormat="1" ht="7.5" x14ac:dyDescent="0.25">
      <c r="A31" s="39"/>
      <c r="C31" s="41"/>
      <c r="F31" s="42"/>
    </row>
    <row r="32" spans="1:6" ht="15" x14ac:dyDescent="0.25">
      <c r="A32" s="3">
        <v>11</v>
      </c>
      <c r="B32" s="7" t="s">
        <v>23</v>
      </c>
      <c r="C32" s="37">
        <f>-IF(C24&lt;C28,(C28-C24),0)</f>
        <v>0</v>
      </c>
    </row>
    <row r="33" spans="1:6" s="40" customFormat="1" ht="7.5" x14ac:dyDescent="0.25">
      <c r="A33" s="39"/>
      <c r="C33" s="43"/>
      <c r="F33" s="42"/>
    </row>
    <row r="34" spans="1:6" ht="25.5" customHeight="1" x14ac:dyDescent="0.25">
      <c r="A34" s="3" t="s">
        <v>12</v>
      </c>
      <c r="B34" s="55" t="s">
        <v>19</v>
      </c>
      <c r="C34" s="55"/>
      <c r="D34" s="55"/>
      <c r="E34" s="14"/>
    </row>
    <row r="35" spans="1:6" s="40" customFormat="1" ht="7.5" x14ac:dyDescent="0.25">
      <c r="A35" s="39"/>
      <c r="F35" s="42"/>
    </row>
    <row r="36" spans="1:6" s="21" customFormat="1" ht="15" x14ac:dyDescent="0.25">
      <c r="A36" s="18"/>
      <c r="B36" s="50"/>
      <c r="C36" s="56"/>
      <c r="D36" s="56"/>
      <c r="E36" s="32"/>
      <c r="F36" s="20"/>
    </row>
    <row r="37" spans="1:6" x14ac:dyDescent="0.25">
      <c r="B37" s="1" t="s">
        <v>4</v>
      </c>
      <c r="C37" s="1" t="s">
        <v>5</v>
      </c>
    </row>
    <row r="38" spans="1:6" s="21" customFormat="1" ht="15" x14ac:dyDescent="0.25">
      <c r="A38" s="18"/>
      <c r="B38" s="50"/>
      <c r="C38" s="63"/>
      <c r="D38" s="63"/>
      <c r="E38" s="33"/>
      <c r="F38" s="20"/>
    </row>
    <row r="39" spans="1:6" x14ac:dyDescent="0.25">
      <c r="B39" s="1" t="s">
        <v>38</v>
      </c>
      <c r="C39" s="1" t="s">
        <v>6</v>
      </c>
    </row>
    <row r="40" spans="1:6" s="21" customFormat="1" ht="15" x14ac:dyDescent="0.25">
      <c r="A40" s="18"/>
      <c r="B40" s="64"/>
      <c r="C40" s="64"/>
      <c r="D40" s="64"/>
      <c r="E40" s="19"/>
      <c r="F40" s="20"/>
    </row>
    <row r="41" spans="1:6" x14ac:dyDescent="0.25">
      <c r="B41" s="1" t="s">
        <v>20</v>
      </c>
    </row>
    <row r="42" spans="1:6" s="40" customFormat="1" ht="7.5" x14ac:dyDescent="0.25">
      <c r="A42" s="39"/>
      <c r="F42" s="42"/>
    </row>
    <row r="43" spans="1:6" x14ac:dyDescent="0.25">
      <c r="B43" s="44" t="s">
        <v>47</v>
      </c>
    </row>
    <row r="44" spans="1:6" ht="25.5" customHeight="1" x14ac:dyDescent="0.25">
      <c r="B44" s="55" t="s">
        <v>46</v>
      </c>
      <c r="C44" s="55"/>
      <c r="D44" s="55"/>
    </row>
    <row r="45" spans="1:6" s="21" customFormat="1" ht="15" x14ac:dyDescent="0.25">
      <c r="A45" s="18"/>
      <c r="B45" s="50"/>
      <c r="C45" s="56"/>
      <c r="D45" s="56"/>
      <c r="E45" s="32"/>
      <c r="F45" s="20"/>
    </row>
    <row r="46" spans="1:6" x14ac:dyDescent="0.25">
      <c r="B46" s="1" t="s">
        <v>48</v>
      </c>
      <c r="C46" s="1" t="s">
        <v>5</v>
      </c>
    </row>
    <row r="47" spans="1:6" s="21" customFormat="1" ht="15" x14ac:dyDescent="0.25">
      <c r="A47" s="18"/>
      <c r="B47" s="50"/>
      <c r="C47" s="57"/>
      <c r="D47" s="57"/>
      <c r="E47" s="33"/>
      <c r="F47" s="20"/>
    </row>
    <row r="48" spans="1:6" x14ac:dyDescent="0.25">
      <c r="B48" s="1" t="s">
        <v>49</v>
      </c>
      <c r="C48" s="1" t="s">
        <v>50</v>
      </c>
    </row>
  </sheetData>
  <mergeCells count="22">
    <mergeCell ref="A1:B1"/>
    <mergeCell ref="B14:D14"/>
    <mergeCell ref="C4:D4"/>
    <mergeCell ref="C10:D10"/>
    <mergeCell ref="C8:D8"/>
    <mergeCell ref="C7:D7"/>
    <mergeCell ref="C6:D6"/>
    <mergeCell ref="C5:D5"/>
    <mergeCell ref="B13:D13"/>
    <mergeCell ref="C1:C2"/>
    <mergeCell ref="C11:D11"/>
    <mergeCell ref="B44:D44"/>
    <mergeCell ref="C45:D45"/>
    <mergeCell ref="C47:D47"/>
    <mergeCell ref="A3:D3"/>
    <mergeCell ref="A2:B2"/>
    <mergeCell ref="B34:D34"/>
    <mergeCell ref="C38:D38"/>
    <mergeCell ref="B40:D40"/>
    <mergeCell ref="C36:D36"/>
    <mergeCell ref="B16:D16"/>
    <mergeCell ref="B15:D15"/>
  </mergeCells>
  <phoneticPr fontId="0" type="noConversion"/>
  <dataValidations disablePrompts="1" count="1">
    <dataValidation type="list" allowBlank="1" showInputMessage="1" showErrorMessage="1" sqref="B7" xr:uid="{D24A3B18-1E1A-4B1C-9159-6243CE81DC9B}">
      <formula1>$F$2:$F$14</formula1>
    </dataValidation>
  </dataValidations>
  <printOptions horizontalCentered="1"/>
  <pageMargins left="0.7" right="0.7" top="0.75" bottom="0.75" header="0.3" footer="0.3"/>
  <pageSetup scale="86" orientation="portrait" r:id="rId1"/>
  <headerFooter>
    <oddHeader xml:space="preserve">&amp;C&amp;"Arial,Bold"&amp;16
</oddHeader>
    <oddFooter>&amp;C&amp;"Tahoma,Bold"&amp;9Make check payable to City o&amp;10f Boulder and mail to:&amp;"Tahoma,Regular" City of Boulder Finance Dept., Construction Use Tax, PO Box 791, Boulder, CO 80306-0791     (303) 441-3288 / Fax (303) 441-4381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B5E61-B513-41EF-B718-762376D6256A}">
  <sheetPr>
    <pageSetUpPr fitToPage="1"/>
  </sheetPr>
  <dimension ref="A1:K49"/>
  <sheetViews>
    <sheetView showGridLines="0" tabSelected="1" zoomScale="85" zoomScaleNormal="85" workbookViewId="0">
      <selection activeCell="Q12" sqref="Q12"/>
    </sheetView>
  </sheetViews>
  <sheetFormatPr defaultColWidth="8.90625" defaultRowHeight="12.5" x14ac:dyDescent="0.25"/>
  <cols>
    <col min="1" max="1" width="3.36328125" style="3" bestFit="1" customWidth="1"/>
    <col min="2" max="2" width="56.7265625" style="2" customWidth="1"/>
    <col min="3" max="3" width="21.453125" style="2" customWidth="1"/>
    <col min="4" max="4" width="19.26953125" style="2" customWidth="1"/>
    <col min="5" max="5" width="2.26953125" style="2" customWidth="1"/>
    <col min="6" max="6" width="27.26953125" style="16" hidden="1" customWidth="1"/>
    <col min="7" max="9" width="8.90625" style="2" customWidth="1"/>
    <col min="10" max="16384" width="8.90625" style="2"/>
  </cols>
  <sheetData>
    <row r="1" spans="1:11" ht="28.5" customHeight="1" x14ac:dyDescent="0.25">
      <c r="A1" s="67" t="s">
        <v>0</v>
      </c>
      <c r="B1" s="67"/>
      <c r="C1" s="70" t="s">
        <v>59</v>
      </c>
      <c r="E1" s="15"/>
      <c r="F1" s="17" t="s">
        <v>37</v>
      </c>
    </row>
    <row r="2" spans="1:11" ht="13" thickBot="1" x14ac:dyDescent="0.3">
      <c r="A2" s="62" t="s">
        <v>15</v>
      </c>
      <c r="B2" s="62"/>
      <c r="C2" s="70"/>
      <c r="E2" s="15"/>
      <c r="F2" s="16" t="s">
        <v>26</v>
      </c>
    </row>
    <row r="3" spans="1:11" ht="13" thickBot="1" x14ac:dyDescent="0.3">
      <c r="A3" s="58" t="s">
        <v>52</v>
      </c>
      <c r="B3" s="59"/>
      <c r="C3" s="60"/>
      <c r="D3" s="61"/>
      <c r="E3" s="15"/>
      <c r="F3" s="51"/>
    </row>
    <row r="4" spans="1:11" s="21" customFormat="1" ht="15" x14ac:dyDescent="0.25">
      <c r="A4" s="3" t="s">
        <v>10</v>
      </c>
      <c r="B4" s="45"/>
      <c r="C4" s="68" t="s">
        <v>16</v>
      </c>
      <c r="D4" s="68"/>
      <c r="E4" s="19"/>
      <c r="F4" s="20" t="s">
        <v>25</v>
      </c>
    </row>
    <row r="5" spans="1:11" s="21" customFormat="1" ht="15" x14ac:dyDescent="0.25">
      <c r="A5" s="18"/>
      <c r="B5" s="45"/>
      <c r="C5" s="69" t="s">
        <v>17</v>
      </c>
      <c r="D5" s="69"/>
      <c r="E5" s="19"/>
      <c r="F5" s="20" t="s">
        <v>27</v>
      </c>
    </row>
    <row r="6" spans="1:11" s="21" customFormat="1" ht="15" x14ac:dyDescent="0.25">
      <c r="A6" s="18"/>
      <c r="B6" s="45"/>
      <c r="C6" s="69" t="s">
        <v>18</v>
      </c>
      <c r="D6" s="69"/>
      <c r="E6" s="19"/>
      <c r="F6" s="20" t="s">
        <v>28</v>
      </c>
    </row>
    <row r="7" spans="1:11" s="21" customFormat="1" ht="15" x14ac:dyDescent="0.25">
      <c r="A7" s="18"/>
      <c r="B7" s="45"/>
      <c r="C7" s="69" t="s">
        <v>36</v>
      </c>
      <c r="D7" s="69"/>
      <c r="E7" s="19"/>
      <c r="F7" s="20" t="s">
        <v>29</v>
      </c>
    </row>
    <row r="8" spans="1:11" s="21" customFormat="1" ht="15" x14ac:dyDescent="0.25">
      <c r="A8" s="18"/>
      <c r="B8" s="45"/>
      <c r="C8" s="69" t="s">
        <v>21</v>
      </c>
      <c r="D8" s="69"/>
      <c r="E8" s="19"/>
      <c r="F8" s="20" t="s">
        <v>30</v>
      </c>
    </row>
    <row r="9" spans="1:11" s="21" customFormat="1" ht="15" x14ac:dyDescent="0.25">
      <c r="A9" s="18"/>
      <c r="B9" s="22"/>
      <c r="C9" s="12"/>
      <c r="D9" s="13"/>
      <c r="F9" s="20" t="s">
        <v>31</v>
      </c>
    </row>
    <row r="10" spans="1:11" s="21" customFormat="1" ht="15" x14ac:dyDescent="0.25">
      <c r="A10" s="18"/>
      <c r="B10" s="45"/>
      <c r="C10" s="69" t="s">
        <v>57</v>
      </c>
      <c r="D10" s="69"/>
      <c r="E10" s="19"/>
      <c r="F10" s="20" t="s">
        <v>54</v>
      </c>
    </row>
    <row r="11" spans="1:11" s="21" customFormat="1" ht="15.5" thickBot="1" x14ac:dyDescent="0.3">
      <c r="A11" s="31"/>
      <c r="B11" s="46"/>
      <c r="C11" s="71" t="s">
        <v>58</v>
      </c>
      <c r="D11" s="71"/>
      <c r="E11" s="19"/>
      <c r="F11" s="20" t="s">
        <v>32</v>
      </c>
    </row>
    <row r="12" spans="1:11" s="27" customFormat="1" ht="10" x14ac:dyDescent="0.25">
      <c r="A12" s="23"/>
      <c r="B12" s="24" t="s">
        <v>14</v>
      </c>
      <c r="C12" s="25"/>
      <c r="D12" s="25"/>
      <c r="E12" s="25"/>
      <c r="F12" s="26" t="s">
        <v>33</v>
      </c>
    </row>
    <row r="13" spans="1:11" s="27" customFormat="1" ht="10" x14ac:dyDescent="0.25">
      <c r="A13" s="23"/>
      <c r="B13" s="66" t="s">
        <v>39</v>
      </c>
      <c r="C13" s="66"/>
      <c r="D13" s="66"/>
      <c r="E13" s="28"/>
      <c r="F13" s="26" t="s">
        <v>34</v>
      </c>
    </row>
    <row r="14" spans="1:11" s="27" customFormat="1" ht="10" x14ac:dyDescent="0.25">
      <c r="A14" s="29"/>
      <c r="B14" s="66" t="s">
        <v>41</v>
      </c>
      <c r="C14" s="66"/>
      <c r="D14" s="66"/>
      <c r="E14" s="28"/>
      <c r="F14" s="26" t="s">
        <v>35</v>
      </c>
    </row>
    <row r="15" spans="1:11" s="27" customFormat="1" ht="10" x14ac:dyDescent="0.25">
      <c r="A15" s="29"/>
      <c r="B15" s="66" t="s">
        <v>40</v>
      </c>
      <c r="C15" s="66"/>
      <c r="D15" s="66"/>
      <c r="E15" s="28"/>
      <c r="F15" s="26"/>
    </row>
    <row r="16" spans="1:11" s="27" customFormat="1" ht="10" x14ac:dyDescent="0.2">
      <c r="A16" s="29"/>
      <c r="B16" s="65" t="s">
        <v>53</v>
      </c>
      <c r="C16" s="65"/>
      <c r="D16" s="65"/>
      <c r="E16" s="52"/>
      <c r="F16" s="26"/>
      <c r="K16" s="30"/>
    </row>
    <row r="17" spans="1:6" ht="13" thickBot="1" x14ac:dyDescent="0.3">
      <c r="A17" s="4" t="s">
        <v>11</v>
      </c>
      <c r="B17" s="9" t="s">
        <v>7</v>
      </c>
      <c r="C17" s="11"/>
      <c r="D17" s="10"/>
    </row>
    <row r="18" spans="1:6" x14ac:dyDescent="0.25">
      <c r="B18" s="34" t="s">
        <v>24</v>
      </c>
      <c r="C18" s="35" t="s">
        <v>3</v>
      </c>
    </row>
    <row r="19" spans="1:6" ht="15" x14ac:dyDescent="0.25">
      <c r="A19" s="3">
        <v>1</v>
      </c>
      <c r="B19" s="2" t="s">
        <v>1</v>
      </c>
      <c r="C19" s="47">
        <v>0</v>
      </c>
    </row>
    <row r="20" spans="1:6" ht="15" x14ac:dyDescent="0.25">
      <c r="A20" s="3">
        <v>2</v>
      </c>
      <c r="B20" s="2" t="s">
        <v>2</v>
      </c>
      <c r="C20" s="48">
        <v>0</v>
      </c>
    </row>
    <row r="21" spans="1:6" ht="15" x14ac:dyDescent="0.25">
      <c r="A21" s="3">
        <v>3</v>
      </c>
      <c r="B21" s="1" t="s">
        <v>8</v>
      </c>
      <c r="C21" s="38">
        <f>SUM(C19:C20)</f>
        <v>0</v>
      </c>
    </row>
    <row r="22" spans="1:6" s="40" customFormat="1" ht="7.5" x14ac:dyDescent="0.25">
      <c r="A22" s="39"/>
      <c r="C22" s="41"/>
      <c r="F22" s="42"/>
    </row>
    <row r="23" spans="1:6" ht="37.5" x14ac:dyDescent="0.25">
      <c r="A23" s="3">
        <v>4</v>
      </c>
      <c r="B23" s="5" t="s">
        <v>45</v>
      </c>
      <c r="C23" s="49">
        <f>C21*0.48</f>
        <v>0</v>
      </c>
    </row>
    <row r="24" spans="1:6" ht="15" x14ac:dyDescent="0.25">
      <c r="A24" s="3">
        <v>5</v>
      </c>
      <c r="B24" s="1" t="s">
        <v>44</v>
      </c>
      <c r="C24" s="36">
        <f>C23*0.0386</f>
        <v>0</v>
      </c>
      <c r="D24" s="53"/>
    </row>
    <row r="25" spans="1:6" s="40" customFormat="1" ht="7.5" x14ac:dyDescent="0.25">
      <c r="A25" s="39"/>
      <c r="C25" s="41"/>
      <c r="F25" s="42"/>
    </row>
    <row r="26" spans="1:6" ht="15" x14ac:dyDescent="0.25">
      <c r="A26" s="3">
        <v>6</v>
      </c>
      <c r="B26" s="2" t="s">
        <v>13</v>
      </c>
      <c r="C26" s="49">
        <v>0</v>
      </c>
      <c r="E26" s="14"/>
    </row>
    <row r="27" spans="1:6" ht="15" x14ac:dyDescent="0.25">
      <c r="A27" s="3">
        <v>7</v>
      </c>
      <c r="B27" s="2" t="s">
        <v>56</v>
      </c>
      <c r="C27" s="48">
        <v>0</v>
      </c>
      <c r="E27" s="14"/>
    </row>
    <row r="28" spans="1:6" ht="25" x14ac:dyDescent="0.25">
      <c r="A28" s="3">
        <v>8</v>
      </c>
      <c r="B28" s="7" t="s">
        <v>51</v>
      </c>
      <c r="C28" s="48">
        <v>0</v>
      </c>
      <c r="D28" s="6"/>
      <c r="E28" s="6"/>
    </row>
    <row r="29" spans="1:6" ht="15" x14ac:dyDescent="0.25">
      <c r="A29" s="3">
        <v>9</v>
      </c>
      <c r="B29" s="1" t="s">
        <v>9</v>
      </c>
      <c r="C29" s="38">
        <f>SUM(C26:C28)</f>
        <v>0</v>
      </c>
      <c r="D29" s="54"/>
      <c r="E29" s="6"/>
    </row>
    <row r="30" spans="1:6" s="40" customFormat="1" ht="7.5" x14ac:dyDescent="0.25">
      <c r="A30" s="39"/>
      <c r="C30" s="41"/>
      <c r="F30" s="42"/>
    </row>
    <row r="31" spans="1:6" ht="15" x14ac:dyDescent="0.25">
      <c r="A31" s="3">
        <v>10</v>
      </c>
      <c r="B31" s="7" t="s">
        <v>22</v>
      </c>
      <c r="C31" s="37">
        <f>IF(C24&gt;=C29,(C24-C29),0)</f>
        <v>0</v>
      </c>
      <c r="D31" s="8"/>
      <c r="E31" s="8"/>
    </row>
    <row r="32" spans="1:6" s="40" customFormat="1" ht="7.5" x14ac:dyDescent="0.25">
      <c r="A32" s="39"/>
      <c r="C32" s="41"/>
      <c r="F32" s="42"/>
    </row>
    <row r="33" spans="1:6" ht="15" x14ac:dyDescent="0.25">
      <c r="A33" s="3">
        <v>11</v>
      </c>
      <c r="B33" s="7" t="s">
        <v>23</v>
      </c>
      <c r="C33" s="37">
        <f>-IF(C24&lt;C29,(C29-C24),0)</f>
        <v>0</v>
      </c>
    </row>
    <row r="34" spans="1:6" s="40" customFormat="1" ht="7.5" x14ac:dyDescent="0.25">
      <c r="A34" s="39"/>
      <c r="C34" s="43"/>
      <c r="F34" s="42"/>
    </row>
    <row r="35" spans="1:6" ht="25.5" customHeight="1" x14ac:dyDescent="0.25">
      <c r="A35" s="3" t="s">
        <v>12</v>
      </c>
      <c r="B35" s="55" t="s">
        <v>19</v>
      </c>
      <c r="C35" s="55"/>
      <c r="D35" s="55"/>
      <c r="E35" s="14"/>
    </row>
    <row r="36" spans="1:6" s="40" customFormat="1" ht="7.5" x14ac:dyDescent="0.25">
      <c r="A36" s="39"/>
      <c r="F36" s="42"/>
    </row>
    <row r="37" spans="1:6" s="21" customFormat="1" ht="15" x14ac:dyDescent="0.25">
      <c r="A37" s="18"/>
      <c r="B37" s="50"/>
      <c r="C37" s="56"/>
      <c r="D37" s="56"/>
      <c r="E37" s="32"/>
      <c r="F37" s="20"/>
    </row>
    <row r="38" spans="1:6" x14ac:dyDescent="0.25">
      <c r="B38" s="1" t="s">
        <v>4</v>
      </c>
      <c r="C38" s="1" t="s">
        <v>5</v>
      </c>
    </row>
    <row r="39" spans="1:6" s="21" customFormat="1" ht="15" x14ac:dyDescent="0.25">
      <c r="A39" s="18"/>
      <c r="B39" s="50"/>
      <c r="C39" s="63"/>
      <c r="D39" s="63"/>
      <c r="E39" s="33"/>
      <c r="F39" s="20"/>
    </row>
    <row r="40" spans="1:6" x14ac:dyDescent="0.25">
      <c r="B40" s="1" t="s">
        <v>38</v>
      </c>
      <c r="C40" s="1" t="s">
        <v>6</v>
      </c>
    </row>
    <row r="41" spans="1:6" s="21" customFormat="1" ht="15" x14ac:dyDescent="0.25">
      <c r="A41" s="18"/>
      <c r="B41" s="64"/>
      <c r="C41" s="64"/>
      <c r="D41" s="64"/>
      <c r="E41" s="19"/>
      <c r="F41" s="20"/>
    </row>
    <row r="42" spans="1:6" x14ac:dyDescent="0.25">
      <c r="B42" s="1" t="s">
        <v>20</v>
      </c>
    </row>
    <row r="43" spans="1:6" s="40" customFormat="1" ht="7.5" x14ac:dyDescent="0.25">
      <c r="A43" s="39"/>
      <c r="F43" s="42"/>
    </row>
    <row r="44" spans="1:6" x14ac:dyDescent="0.25">
      <c r="B44" s="44" t="s">
        <v>47</v>
      </c>
    </row>
    <row r="45" spans="1:6" ht="25.5" customHeight="1" x14ac:dyDescent="0.25">
      <c r="B45" s="55" t="s">
        <v>46</v>
      </c>
      <c r="C45" s="55"/>
      <c r="D45" s="55"/>
    </row>
    <row r="46" spans="1:6" s="21" customFormat="1" ht="15" x14ac:dyDescent="0.25">
      <c r="A46" s="18"/>
      <c r="B46" s="50"/>
      <c r="C46" s="56"/>
      <c r="D46" s="56"/>
      <c r="E46" s="32"/>
      <c r="F46" s="20"/>
    </row>
    <row r="47" spans="1:6" x14ac:dyDescent="0.25">
      <c r="B47" s="1" t="s">
        <v>48</v>
      </c>
      <c r="C47" s="1" t="s">
        <v>5</v>
      </c>
    </row>
    <row r="48" spans="1:6" s="21" customFormat="1" ht="15" x14ac:dyDescent="0.25">
      <c r="A48" s="18"/>
      <c r="B48" s="50"/>
      <c r="C48" s="57"/>
      <c r="D48" s="57"/>
      <c r="E48" s="33"/>
      <c r="F48" s="20"/>
    </row>
    <row r="49" spans="2:3" x14ac:dyDescent="0.25">
      <c r="B49" s="1" t="s">
        <v>49</v>
      </c>
      <c r="C49" s="1" t="s">
        <v>50</v>
      </c>
    </row>
  </sheetData>
  <mergeCells count="22">
    <mergeCell ref="B13:D13"/>
    <mergeCell ref="A1:B1"/>
    <mergeCell ref="C1:C2"/>
    <mergeCell ref="A2:B2"/>
    <mergeCell ref="A3:D3"/>
    <mergeCell ref="C4:D4"/>
    <mergeCell ref="C5:D5"/>
    <mergeCell ref="C6:D6"/>
    <mergeCell ref="C7:D7"/>
    <mergeCell ref="C8:D8"/>
    <mergeCell ref="C10:D10"/>
    <mergeCell ref="C11:D11"/>
    <mergeCell ref="B41:D41"/>
    <mergeCell ref="B45:D45"/>
    <mergeCell ref="C46:D46"/>
    <mergeCell ref="C48:D48"/>
    <mergeCell ref="B14:D14"/>
    <mergeCell ref="B15:D15"/>
    <mergeCell ref="B16:D16"/>
    <mergeCell ref="B35:D35"/>
    <mergeCell ref="C37:D37"/>
    <mergeCell ref="C39:D39"/>
  </mergeCells>
  <dataValidations disablePrompts="1" count="1">
    <dataValidation type="list" allowBlank="1" showInputMessage="1" showErrorMessage="1" sqref="B7" xr:uid="{CAC14596-640A-4AB1-96C9-596BE4B5469F}">
      <formula1>$F$2:$F$14</formula1>
    </dataValidation>
  </dataValidations>
  <printOptions horizontalCentered="1"/>
  <pageMargins left="0.7" right="0.7" top="0.75" bottom="0.75" header="0.3" footer="0.3"/>
  <pageSetup scale="91" orientation="portrait" r:id="rId1"/>
  <headerFooter>
    <oddHeader xml:space="preserve">&amp;C&amp;"Arial,Bold"&amp;16
</oddHeader>
    <oddFooter>&amp;C&amp;"Tahoma,Bold"&amp;9Make check payable to City o&amp;10f Boulder and mail to:&amp;"Tahoma,Regular" City of Boulder Finance Dept., Construction Use Tax, PO Box 791, Boulder, CO 80306-0791     (303) 441-3288 / Fax (303) 441-4381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Cost Reconciliation</vt:lpstr>
      <vt:lpstr>Cost Reconciliation (2)</vt:lpstr>
      <vt:lpstr>'Cost Reconciliation'!Print_Area</vt:lpstr>
      <vt:lpstr>'Cost Reconciliation (2)'!Print_Area</vt:lpstr>
    </vt:vector>
  </TitlesOfParts>
  <Company>City of Boulder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Anderson</dc:creator>
  <cp:lastModifiedBy>Fay, Christina</cp:lastModifiedBy>
  <cp:lastPrinted>2022-01-18T18:17:46Z</cp:lastPrinted>
  <dcterms:created xsi:type="dcterms:W3CDTF">2009-03-16T22:54:14Z</dcterms:created>
  <dcterms:modified xsi:type="dcterms:W3CDTF">2023-01-05T20:41:57Z</dcterms:modified>
</cp:coreProperties>
</file>